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Budget" sheetId="2" state="visible" r:id="rId4"/>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0" authorId="0">
      <text>
        <r>
          <rPr>
            <sz val="10"/>
            <rFont val="Arial"/>
            <family val="2"/>
          </rPr>
          <t xml:space="preserve">Valeur à saisir. 50 % est une valeur de départ, pas une règle : chaque programme fixe son propre plafond. Vérifiez-le sur la page officielle du bailleur avant de déposer.</t>
        </r>
      </text>
    </comment>
  </commentList>
</comments>
</file>

<file path=xl/sharedStrings.xml><?xml version="1.0" encoding="utf-8"?>
<sst xmlns="http://schemas.openxmlformats.org/spreadsheetml/2006/main" count="151" uniqueCount="133">
  <si>
    <t xml:space="preserve">MODE D'EMPLOI</t>
  </si>
  <si>
    <t xml:space="preserve">Ce gabarit sert à monter le budget d'un projet culturel destiné à une demande de subvention au Québec. Il ne remplace pas le formulaire du bailleur : il sert à préparer les chiffres avant de les y reporter. Quand le bailleur impose son propre tableur, c'est le sien qui compte.</t>
  </si>
  <si>
    <t xml:space="preserve">1 · Ce que vous remplissez</t>
  </si>
  <si>
    <t xml:space="preserve">Les cellules à fond jaune, en bleu. Rien d'autre. Les colonnes Total, % du budget et tous les sous-totaux sont calculés : si vous écrivez dedans, vous cassez le calcul.</t>
  </si>
  <si>
    <t xml:space="preserve">2 · Détaillez le calcul, ne donnez pas un montant rond</t>
  </si>
  <si>
    <t xml:space="preserve">C'est la raison d'être des colonnes Qté et Coût unitaire. « Cachets : 14 400 $ » n'apprend rien à un comité. « 4 interprètes × 12 jours × 300 $ » montre que le projet a été pensé. Un montant rond sans décomposition est l'un des signes les plus lisibles d'un budget improvisé.</t>
  </si>
  <si>
    <t xml:space="preserve">3 · Supprimez la ligne d'exemple</t>
  </si>
  <si>
    <t xml:space="preserve">La première ligne de la section A est un exemple, écrit en bleu italique. Elle compte dans les totaux. Effacez-la avant d'utiliser le gabarit.</t>
  </si>
  <si>
    <t xml:space="preserve">4 · Le budget doit être équilibré</t>
  </si>
  <si>
    <t xml:space="preserve">Total des revenus = total des dépenses, au dollar près. Un budget déficitaire dit au comité que le projet ne peut pas se réaliser tel que déposé. Un budget excédentaire soulève la question de savoir pourquoi vous demandez de l'argent. Le tableau Contrôles affiche l'écart en direct.</t>
  </si>
  <si>
    <t xml:space="preserve">5 · La part du bailleur</t>
  </si>
  <si>
    <t xml:space="preserve">La plupart des programmes financent un pourcentage du budget, pas la totalité. Saisissez ce plafond dans la case « Part maximale du programme » et le contrôle vous dira si votre demande le dépasse. Ce plafond n'est jamais à deviner : il est écrit sur la page du programme, et il change d'un volet à l'autre.</t>
  </si>
  <si>
    <t xml:space="preserve">6 · Les contributions en biens et services</t>
  </si>
  <si>
    <t xml:space="preserve">Un studio prêté, un transport offert, un graphisme donné. Ils s'inscrivent deux fois, au même montant : en dépense (section G) et en revenu (section M). L'effet net sur l'équilibre est nul, mais ils montrent l'appui du milieu. Certains programmes les plafonnent, d'autres les refusent. Le travail bénévole du demandeur lui-même est souvent exclu.</t>
  </si>
  <si>
    <t xml:space="preserve">7 · Le statut des autres demandes</t>
  </si>
  <si>
    <t xml:space="preserve">Indiquez dans la colonne Statut si chaque contribution est confirmée, demandée ou à demander. Présenter une somme espérée comme acquise est une erreur que les comités repèrent, et qui coûte la crédibilité du reste du budget.</t>
  </si>
  <si>
    <t xml:space="preserve">8 · Adaptez les postes</t>
  </si>
  <si>
    <t xml:space="preserve">Les sections A à M couvrent un projet de production et de diffusion. Un projet d'écriture, une exposition ou un enregistrement n'utilisent pas les mêmes lignes. Renommez, supprimez, ajoutez — mais si vous insérez une ligne, insérez-la à l'intérieur d'une section existante pour que le sous-total la prenne.</t>
  </si>
  <si>
    <t xml:space="preserve">Ce qu'il faut vérifier ailleurs</t>
  </si>
  <si>
    <t xml:space="preserve">Les plafonds, les postes admissibles, le traitement des contributions en nature et les taux de charges sociales varient d'un programme à l'autre et changent dans le temps. Aucune valeur de ce fichier n'est une règle : la case du plafond est préremplie à 50 % uniquement pour que la formule fonctionne. Vérifiez chaque point sur la page officielle du programme avant de déposer.</t>
  </si>
  <si>
    <t xml:space="preserve">Impulsion Créative — impulsioncreative.ca</t>
  </si>
  <si>
    <t xml:space="preserve">GABARIT DE BUDGET — DEMANDE DE SUBVENTION CULTURELLE</t>
  </si>
  <si>
    <t xml:space="preserve">Impulsion Créative · impulsioncreative.ca · à adapter au formulaire de chaque bailleur</t>
  </si>
  <si>
    <t xml:space="preserve">IDENTIFICATION</t>
  </si>
  <si>
    <t xml:space="preserve">Nom du projet</t>
  </si>
  <si>
    <t xml:space="preserve">Titre du projet</t>
  </si>
  <si>
    <t xml:space="preserve">Demandeur (personne ou organisme)</t>
  </si>
  <si>
    <t xml:space="preserve">Nom légal, tel qu'inscrit au registre</t>
  </si>
  <si>
    <t xml:space="preserve">Statut du demandeur</t>
  </si>
  <si>
    <t xml:space="preserve">Artiste professionnel / OBNL / entreprise</t>
  </si>
  <si>
    <t xml:space="preserve">Période couverte par le budget</t>
  </si>
  <si>
    <t xml:space="preserve">du JJ/MM/AAAA au JJ/MM/AAAA</t>
  </si>
  <si>
    <t xml:space="preserve">Programme visé</t>
  </si>
  <si>
    <t xml:space="preserve">Bailleur — nom exact du programme et du volet</t>
  </si>
  <si>
    <t xml:space="preserve">Part maximale du programme (%)</t>
  </si>
  <si>
    <t xml:space="preserve">à vérifier sur la page du programme</t>
  </si>
  <si>
    <t xml:space="preserve">DÉPENSES</t>
  </si>
  <si>
    <t xml:space="preserve">Poste</t>
  </si>
  <si>
    <t xml:space="preserve">Détail du calcul</t>
  </si>
  <si>
    <t xml:space="preserve">Qté</t>
  </si>
  <si>
    <t xml:space="preserve">Coût unitaire</t>
  </si>
  <si>
    <t xml:space="preserve">Total</t>
  </si>
  <si>
    <t xml:space="preserve">% du budget</t>
  </si>
  <si>
    <t xml:space="preserve">Notes / justification</t>
  </si>
  <si>
    <t xml:space="preserve">A · Cachets et honoraires artistiques</t>
  </si>
  <si>
    <t xml:space="preserve">Cachets des artistes / interprètes</t>
  </si>
  <si>
    <t xml:space="preserve">4 interprètes × 12 jours × 300 $</t>
  </si>
  <si>
    <t xml:space="preserve">EXEMPLE — remplacez cette ligne</t>
  </si>
  <si>
    <t xml:space="preserve">Honoraires de création</t>
  </si>
  <si>
    <t xml:space="preserve">Auteur, compositeur, chorégraphe, commissaire</t>
  </si>
  <si>
    <t xml:space="preserve">Honoraires de direction artistique</t>
  </si>
  <si>
    <t xml:space="preserve">Honoraires de recherche</t>
  </si>
  <si>
    <t xml:space="preserve">Charges sociales et avantages</t>
  </si>
  <si>
    <t xml:space="preserve">Si le demandeur est employeur</t>
  </si>
  <si>
    <t xml:space="preserve">Sous-total</t>
  </si>
  <si>
    <t xml:space="preserve">B · Personnel technique et de production</t>
  </si>
  <si>
    <t xml:space="preserve">Direction de production</t>
  </si>
  <si>
    <t xml:space="preserve">Régie et personnel technique</t>
  </si>
  <si>
    <t xml:space="preserve">Conception (scéno, éclairage, son, costumes)</t>
  </si>
  <si>
    <t xml:space="preserve">Assistance et stagiaires</t>
  </si>
  <si>
    <t xml:space="preserve">C · Production et matériel</t>
  </si>
  <si>
    <t xml:space="preserve">Location de studio ou de salle de répétition</t>
  </si>
  <si>
    <t xml:space="preserve">Location d'équipement</t>
  </si>
  <si>
    <t xml:space="preserve">Décors, costumes, accessoires</t>
  </si>
  <si>
    <t xml:space="preserve">Matériel et fournitures</t>
  </si>
  <si>
    <t xml:space="preserve">Droits d'auteur et licences</t>
  </si>
  <si>
    <t xml:space="preserve">SOCAN, SODRAC, droits d'adaptation</t>
  </si>
  <si>
    <t xml:space="preserve">D · Diffusion, tournée et déplacements</t>
  </si>
  <si>
    <t xml:space="preserve">Location de salle de diffusion</t>
  </si>
  <si>
    <t xml:space="preserve">Transport des personnes</t>
  </si>
  <si>
    <t xml:space="preserve">Transport du matériel</t>
  </si>
  <si>
    <t xml:space="preserve">Hébergement</t>
  </si>
  <si>
    <t xml:space="preserve">Per diem et repas</t>
  </si>
  <si>
    <t xml:space="preserve">Plusieurs bailleurs plafonnent le per diem</t>
  </si>
  <si>
    <t xml:space="preserve">Frais de visa, assurances voyage</t>
  </si>
  <si>
    <t xml:space="preserve">E · Promotion et mise en marché</t>
  </si>
  <si>
    <t xml:space="preserve">Graphisme et identité visuelle</t>
  </si>
  <si>
    <t xml:space="preserve">Photographie et captation vidéo</t>
  </si>
  <si>
    <t xml:space="preserve">Publicité et placement média</t>
  </si>
  <si>
    <t xml:space="preserve">Impression</t>
  </si>
  <si>
    <t xml:space="preserve">Site web et communications numériques</t>
  </si>
  <si>
    <t xml:space="preserve">Relations de presse</t>
  </si>
  <si>
    <t xml:space="preserve">F · Administration</t>
  </si>
  <si>
    <t xml:space="preserve">Coordination administrative</t>
  </si>
  <si>
    <t xml:space="preserve">Comptabilité et frais bancaires</t>
  </si>
  <si>
    <t xml:space="preserve">Assurances</t>
  </si>
  <si>
    <t xml:space="preserve">Bureau, télécommunications, logiciels</t>
  </si>
  <si>
    <t xml:space="preserve">Frais généraux</t>
  </si>
  <si>
    <t xml:space="preserve">Indiquez le % appliqué et sa base de calcul</t>
  </si>
  <si>
    <t xml:space="preserve">G · Contributions en biens et services (dépense)</t>
  </si>
  <si>
    <t xml:space="preserve">Biens et services reçus gratuitement</t>
  </si>
  <si>
    <t xml:space="preserve">Doit apparaître au même montant en revenus</t>
  </si>
  <si>
    <t xml:space="preserve">TOTAL DES DÉPENSES</t>
  </si>
  <si>
    <t xml:space="preserve">REVENUS ET CONTRIBUTIONS</t>
  </si>
  <si>
    <t xml:space="preserve">Source</t>
  </si>
  <si>
    <t xml:space="preserve">Programme / précision</t>
  </si>
  <si>
    <t xml:space="preserve">Montant unitaire</t>
  </si>
  <si>
    <t xml:space="preserve">Statut</t>
  </si>
  <si>
    <t xml:space="preserve">H · Subvention demandée dans le présent dossier</t>
  </si>
  <si>
    <t xml:space="preserve">Bailleur — programme visé</t>
  </si>
  <si>
    <t xml:space="preserve">inscrivez le montant demandé</t>
  </si>
  <si>
    <t xml:space="preserve">Demandé</t>
  </si>
  <si>
    <t xml:space="preserve">I · Autres subventions publiques</t>
  </si>
  <si>
    <t xml:space="preserve">Bailleur 2 — programme</t>
  </si>
  <si>
    <t xml:space="preserve">Confirmé / Demandé / À demander</t>
  </si>
  <si>
    <t xml:space="preserve">Bailleur 3 — programme</t>
  </si>
  <si>
    <t xml:space="preserve">Bailleur 4 — programme</t>
  </si>
  <si>
    <t xml:space="preserve">J · Revenus autonomes</t>
  </si>
  <si>
    <t xml:space="preserve">Billetterie</t>
  </si>
  <si>
    <t xml:space="preserve">Cachets de diffusion / ventes de spectacles</t>
  </si>
  <si>
    <t xml:space="preserve">Ventes de produits, d'œuvres ou d'enregistrements</t>
  </si>
  <si>
    <t xml:space="preserve">Ateliers, médiation, services</t>
  </si>
  <si>
    <t xml:space="preserve">K · Contributions privées et du milieu</t>
  </si>
  <si>
    <t xml:space="preserve">Commandites</t>
  </si>
  <si>
    <t xml:space="preserve">Dons et campagne de financement</t>
  </si>
  <si>
    <t xml:space="preserve">Fondations privées</t>
  </si>
  <si>
    <t xml:space="preserve">Contribution des coproducteurs ou partenaires</t>
  </si>
  <si>
    <t xml:space="preserve">L · Apport du demandeur</t>
  </si>
  <si>
    <t xml:space="preserve">Mise de fonds</t>
  </si>
  <si>
    <t xml:space="preserve">Travail bénévole valorisé</t>
  </si>
  <si>
    <t xml:space="preserve">Plusieurs bailleurs le refusent — à vérifier</t>
  </si>
  <si>
    <t xml:space="preserve">M · Contributions en biens et services (revenu)</t>
  </si>
  <si>
    <t xml:space="preserve">Même montant qu'en dépenses (section G)</t>
  </si>
  <si>
    <t xml:space="preserve">TOTAL DES REVENUS</t>
  </si>
  <si>
    <t xml:space="preserve">CONTRÔLES AVANT DÉPÔT</t>
  </si>
  <si>
    <t xml:space="preserve">Écart revenus − dépenses</t>
  </si>
  <si>
    <t xml:space="preserve">Part de la subvention demandée</t>
  </si>
  <si>
    <t xml:space="preserve">Part des contributions en biens et services</t>
  </si>
  <si>
    <t xml:space="preserve">Biens et services : dépense = revenu</t>
  </si>
  <si>
    <t xml:space="preserve">Part des cachets et honoraires artistiques</t>
  </si>
  <si>
    <t xml:space="preserve">Part de l'administration</t>
  </si>
  <si>
    <t xml:space="preserve">Les seuils de ce tableau ne remplacent pas les règles du programme. Seule la page officielle du bailleur fait foi.</t>
  </si>
  <si>
    <t xml:space="preserve">Cellules à remplir : fond jaune, texte bleu. Les cellules noires sont calculées — ne les écrasez pas.</t>
  </si>
</sst>
</file>

<file path=xl/styles.xml><?xml version="1.0" encoding="utf-8"?>
<styleSheet xmlns="http://schemas.openxmlformats.org/spreadsheetml/2006/main">
  <numFmts count="4">
    <numFmt numFmtId="164" formatCode="General"/>
    <numFmt numFmtId="165" formatCode="0.0%;\-0.0%;\-"/>
    <numFmt numFmtId="166" formatCode="0.##"/>
    <numFmt numFmtId="167" formatCode="#,##0&quot; $&quot;;\(#,##0&quot; $)&quot;;\-"/>
  </numFmts>
  <fonts count="23">
    <font>
      <sz val="11"/>
      <color theme="1"/>
      <name val="Calibri"/>
      <family val="2"/>
      <charset val="1"/>
    </font>
    <font>
      <sz val="10"/>
      <name val="Arial"/>
      <family val="0"/>
    </font>
    <font>
      <sz val="10"/>
      <name val="Arial"/>
      <family val="0"/>
    </font>
    <font>
      <sz val="10"/>
      <name val="Arial"/>
      <family val="0"/>
    </font>
    <font>
      <b val="true"/>
      <sz val="14"/>
      <color rgb="FF0F0F1A"/>
      <name val="Arial"/>
      <family val="0"/>
      <charset val="1"/>
    </font>
    <font>
      <sz val="10"/>
      <color rgb="FF0F0F1A"/>
      <name val="Arial"/>
      <family val="0"/>
      <charset val="1"/>
    </font>
    <font>
      <b val="true"/>
      <sz val="11"/>
      <color rgb="FF0F0F1A"/>
      <name val="Arial"/>
      <family val="0"/>
      <charset val="1"/>
    </font>
    <font>
      <i val="true"/>
      <sz val="10"/>
      <color rgb="FF0F0F1A"/>
      <name val="Arial"/>
      <family val="0"/>
      <charset val="1"/>
    </font>
    <font>
      <sz val="9"/>
      <color rgb="FF6B6B75"/>
      <name val="Arial"/>
      <family val="0"/>
      <charset val="1"/>
    </font>
    <font>
      <b val="true"/>
      <sz val="10"/>
      <color rgb="FFFFFFFF"/>
      <name val="Arial"/>
      <family val="0"/>
      <charset val="1"/>
    </font>
    <font>
      <b val="true"/>
      <sz val="10"/>
      <color rgb="FF0F0F1A"/>
      <name val="Arial"/>
      <family val="0"/>
      <charset val="1"/>
    </font>
    <font>
      <sz val="10"/>
      <color rgb="FF0000FF"/>
      <name val="Arial"/>
      <family val="0"/>
      <charset val="1"/>
    </font>
    <font>
      <i val="true"/>
      <sz val="9"/>
      <color rgb="FF9A9AA4"/>
      <name val="Arial"/>
      <family val="0"/>
      <charset val="1"/>
    </font>
    <font>
      <b val="true"/>
      <sz val="12"/>
      <color rgb="FFFFFFFF"/>
      <name val="Arial"/>
      <family val="0"/>
      <charset val="1"/>
    </font>
    <font>
      <b val="true"/>
      <sz val="9"/>
      <color rgb="FF6B6B75"/>
      <name val="Arial"/>
      <family val="0"/>
      <charset val="1"/>
    </font>
    <font>
      <b val="true"/>
      <sz val="10"/>
      <color rgb="FF4B3A99"/>
      <name val="Arial"/>
      <family val="0"/>
      <charset val="1"/>
    </font>
    <font>
      <i val="true"/>
      <sz val="10"/>
      <color rgb="FF0000FF"/>
      <name val="Arial"/>
      <family val="0"/>
      <charset val="1"/>
    </font>
    <font>
      <i val="true"/>
      <sz val="9"/>
      <color rgb="FF0000FF"/>
      <name val="Arial"/>
      <family val="0"/>
      <charset val="1"/>
    </font>
    <font>
      <b val="true"/>
      <sz val="9"/>
      <color rgb="FF0F0F1A"/>
      <name val="Arial"/>
      <family val="0"/>
      <charset val="1"/>
    </font>
    <font>
      <b val="true"/>
      <sz val="11"/>
      <color rgb="FFFFFFFF"/>
      <name val="Arial"/>
      <family val="0"/>
      <charset val="1"/>
    </font>
    <font>
      <i val="true"/>
      <sz val="9"/>
      <color rgb="FF0F0F1A"/>
      <name val="Arial"/>
      <family val="0"/>
      <charset val="1"/>
    </font>
    <font>
      <i val="true"/>
      <sz val="9"/>
      <color rgb="FF6B6B75"/>
      <name val="Arial"/>
      <family val="0"/>
      <charset val="1"/>
    </font>
    <font>
      <sz val="10"/>
      <name val="Arial"/>
      <family val="2"/>
    </font>
  </fonts>
  <fills count="7">
    <fill>
      <patternFill patternType="none"/>
    </fill>
    <fill>
      <patternFill patternType="gray125"/>
    </fill>
    <fill>
      <patternFill patternType="solid">
        <fgColor rgb="FFF1EDFF"/>
        <bgColor rgb="FFE3E3E8"/>
      </patternFill>
    </fill>
    <fill>
      <patternFill patternType="solid">
        <fgColor rgb="FFFFF3D6"/>
        <bgColor rgb="FFFFF9D6"/>
      </patternFill>
    </fill>
    <fill>
      <patternFill patternType="solid">
        <fgColor rgb="FF0F0F1A"/>
        <bgColor rgb="FF000000"/>
      </patternFill>
    </fill>
    <fill>
      <patternFill patternType="solid">
        <fgColor rgb="FFFFF9D6"/>
        <bgColor rgb="FFFFF3D6"/>
      </patternFill>
    </fill>
    <fill>
      <patternFill patternType="solid">
        <fgColor rgb="FF8566FF"/>
        <bgColor rgb="FF3366FF"/>
      </patternFill>
    </fill>
  </fills>
  <borders count="3">
    <border diagonalUp="false" diagonalDown="false">
      <left/>
      <right/>
      <top/>
      <bottom/>
      <diagonal/>
    </border>
    <border diagonalUp="false" diagonalDown="false">
      <left/>
      <right/>
      <top/>
      <bottom style="thin">
        <color rgb="FFE3E3E8"/>
      </bottom>
      <diagonal/>
    </border>
    <border diagonalUp="false" diagonalDown="false">
      <left/>
      <right/>
      <top style="thin">
        <color rgb="FFE3E3E8"/>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9" fillId="4" borderId="0" xfId="0" applyFont="true" applyBorder="false" applyAlignment="true" applyProtection="false">
      <alignment horizontal="general" vertical="center" textRotation="0" wrapText="false" indent="0" shrinkToFit="false"/>
      <protection locked="true" hidden="false"/>
    </xf>
    <xf numFmtId="164" fontId="5" fillId="4" borderId="0" xfId="0" applyFont="tru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11" fillId="5" borderId="1" xfId="0" applyFont="true" applyBorder="true" applyAlignment="true" applyProtection="false">
      <alignment horizontal="general" vertical="center" textRotation="0" wrapText="false" indent="0" shrinkToFit="false"/>
      <protection locked="true" hidden="false"/>
    </xf>
    <xf numFmtId="164" fontId="12" fillId="0" borderId="1" xfId="0" applyFont="true" applyBorder="true" applyAlignment="true" applyProtection="false">
      <alignment horizontal="general"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5" fontId="11" fillId="5" borderId="1" xfId="0" applyFont="true" applyBorder="true" applyAlignment="true" applyProtection="false">
      <alignment horizontal="general" vertical="center" textRotation="0" wrapText="false" indent="0" shrinkToFit="false"/>
      <protection locked="true" hidden="false"/>
    </xf>
    <xf numFmtId="164" fontId="13" fillId="4" borderId="0" xfId="0" applyFont="true" applyBorder="fals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center" vertical="center" textRotation="0" wrapText="false" indent="0" shrinkToFit="false"/>
      <protection locked="true" hidden="false"/>
    </xf>
    <xf numFmtId="164" fontId="15" fillId="2" borderId="0" xfId="0" applyFont="true" applyBorder="false" applyAlignment="true" applyProtection="false">
      <alignment horizontal="general" vertical="center" textRotation="0" wrapText="false" indent="0" shrinkToFit="false"/>
      <protection locked="true" hidden="false"/>
    </xf>
    <xf numFmtId="164" fontId="5" fillId="2" borderId="0" xfId="0" applyFont="true" applyBorder="false" applyAlignment="true" applyProtection="false">
      <alignment horizontal="general" vertical="center" textRotation="0" wrapText="false" indent="0" shrinkToFit="false"/>
      <protection locked="true" hidden="false"/>
    </xf>
    <xf numFmtId="164" fontId="16" fillId="0" borderId="1" xfId="0" applyFont="true" applyBorder="true" applyAlignment="true" applyProtection="false">
      <alignment horizontal="general" vertical="center" textRotation="0" wrapText="false" indent="1" shrinkToFit="false"/>
      <protection locked="true" hidden="false"/>
    </xf>
    <xf numFmtId="164" fontId="17" fillId="0" borderId="1" xfId="0" applyFont="true" applyBorder="true" applyAlignment="true" applyProtection="false">
      <alignment horizontal="general" vertical="center" textRotation="0" wrapText="true" indent="0" shrinkToFit="false"/>
      <protection locked="true" hidden="false"/>
    </xf>
    <xf numFmtId="166" fontId="11" fillId="5" borderId="1" xfId="0" applyFont="true" applyBorder="true" applyAlignment="true" applyProtection="false">
      <alignment horizontal="center" vertical="center" textRotation="0" wrapText="false" indent="0" shrinkToFit="false"/>
      <protection locked="true" hidden="false"/>
    </xf>
    <xf numFmtId="167" fontId="11" fillId="5" borderId="1" xfId="0" applyFont="true" applyBorder="true" applyAlignment="true" applyProtection="false">
      <alignment horizontal="general" vertical="center" textRotation="0" wrapText="false" indent="0" shrinkToFit="false"/>
      <protection locked="true" hidden="false"/>
    </xf>
    <xf numFmtId="167" fontId="5" fillId="0" borderId="1" xfId="0" applyFont="true" applyBorder="true" applyAlignment="true" applyProtection="false">
      <alignment horizontal="general" vertical="center" textRotation="0" wrapText="false" indent="0" shrinkToFit="false"/>
      <protection locked="true" hidden="false"/>
    </xf>
    <xf numFmtId="165" fontId="8" fillId="0" borderId="1" xfId="0" applyFont="true" applyBorder="true" applyAlignment="true" applyProtection="false">
      <alignment horizontal="general" vertical="center" textRotation="0" wrapText="fals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false" indent="1" shrinkToFit="false"/>
      <protection locked="true" hidden="false"/>
    </xf>
    <xf numFmtId="164" fontId="10" fillId="0" borderId="2" xfId="0" applyFont="true" applyBorder="true" applyAlignment="true" applyProtection="false">
      <alignment horizontal="general" vertical="center" textRotation="0" wrapText="false" indent="1"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7" fontId="10" fillId="0" borderId="2" xfId="0" applyFont="true" applyBorder="true" applyAlignment="true" applyProtection="false">
      <alignment horizontal="general" vertical="center" textRotation="0" wrapText="false" indent="0" shrinkToFit="false"/>
      <protection locked="true" hidden="false"/>
    </xf>
    <xf numFmtId="165" fontId="18" fillId="0" borderId="2" xfId="0" applyFont="true" applyBorder="true" applyAlignment="true" applyProtection="false">
      <alignment horizontal="general" vertical="center" textRotation="0" wrapText="false" indent="0" shrinkToFit="false"/>
      <protection locked="true" hidden="false"/>
    </xf>
    <xf numFmtId="164" fontId="19" fillId="6" borderId="0" xfId="0" applyFont="true" applyBorder="false" applyAlignment="true" applyProtection="false">
      <alignment horizontal="general" vertical="center" textRotation="0" wrapText="false" indent="0" shrinkToFit="false"/>
      <protection locked="true" hidden="false"/>
    </xf>
    <xf numFmtId="164" fontId="5" fillId="6" borderId="0" xfId="0" applyFont="true" applyBorder="false" applyAlignment="true" applyProtection="false">
      <alignment horizontal="general" vertical="center" textRotation="0" wrapText="false" indent="0" shrinkToFit="false"/>
      <protection locked="true" hidden="false"/>
    </xf>
    <xf numFmtId="167" fontId="19" fillId="6" borderId="0" xfId="0" applyFont="true" applyBorder="false" applyAlignment="true" applyProtection="false">
      <alignment horizontal="general" vertical="center" textRotation="0" wrapText="false" indent="0" shrinkToFit="false"/>
      <protection locked="true" hidden="false"/>
    </xf>
    <xf numFmtId="165" fontId="9" fillId="6" borderId="0" xfId="0" applyFont="true" applyBorder="false" applyAlignment="true" applyProtection="false">
      <alignment horizontal="general" vertical="center" textRotation="0" wrapText="false" indent="0" shrinkToFit="false"/>
      <protection locked="true" hidden="false"/>
    </xf>
    <xf numFmtId="167" fontId="10" fillId="0" borderId="1" xfId="0" applyFont="true" applyBorder="true" applyAlignment="true" applyProtection="false">
      <alignment horizontal="general" vertical="center" textRotation="0" wrapText="false" indent="0" shrinkToFit="false"/>
      <protection locked="true" hidden="false"/>
    </xf>
    <xf numFmtId="164" fontId="20" fillId="0" borderId="1" xfId="0" applyFont="true" applyBorder="true" applyAlignment="true" applyProtection="false">
      <alignment horizontal="general" vertical="center" textRotation="0" wrapText="true" indent="0" shrinkToFit="false"/>
      <protection locked="true" hidden="false"/>
    </xf>
    <xf numFmtId="165" fontId="10" fillId="0" borderId="1" xfId="0" applyFont="true" applyBorder="true" applyAlignment="true" applyProtection="false">
      <alignment horizontal="general" vertical="center" textRotation="0" wrapText="false" indent="0" shrinkToFit="false"/>
      <protection locked="true" hidden="false"/>
    </xf>
    <xf numFmtId="164" fontId="21"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566FF"/>
      <rgbColor rgb="FF993366"/>
      <rgbColor rgb="FFFFF9D6"/>
      <rgbColor rgb="FFF1EDFF"/>
      <rgbColor rgb="FF660066"/>
      <rgbColor rgb="FFFF8080"/>
      <rgbColor rgb="FF0066CC"/>
      <rgbColor rgb="FFE3E3E8"/>
      <rgbColor rgb="FF000080"/>
      <rgbColor rgb="FFFF00FF"/>
      <rgbColor rgb="FFFFFF00"/>
      <rgbColor rgb="FF00FFFF"/>
      <rgbColor rgb="FF800080"/>
      <rgbColor rgb="FF800000"/>
      <rgbColor rgb="FF008080"/>
      <rgbColor rgb="FF0000FF"/>
      <rgbColor rgb="FF00CCFF"/>
      <rgbColor rgb="FFCCFFFF"/>
      <rgbColor rgb="FFCCFFCC"/>
      <rgbColor rgb="FFFFF3D6"/>
      <rgbColor rgb="FF99CCFF"/>
      <rgbColor rgb="FFFF99CC"/>
      <rgbColor rgb="FFCC99FF"/>
      <rgbColor rgb="FFFFCC99"/>
      <rgbColor rgb="FF3366FF"/>
      <rgbColor rgb="FF33CCCC"/>
      <rgbColor rgb="FF99CC00"/>
      <rgbColor rgb="FFFFCC00"/>
      <rgbColor rgb="FFFF9900"/>
      <rgbColor rgb="FFFF6600"/>
      <rgbColor rgb="FF6B6B75"/>
      <rgbColor rgb="FF9A9AA4"/>
      <rgbColor rgb="FF003366"/>
      <rgbColor rgb="FF339966"/>
      <rgbColor rgb="FF0F0F1A"/>
      <rgbColor rgb="FF333300"/>
      <rgbColor rgb="FF993300"/>
      <rgbColor rgb="FF993366"/>
      <rgbColor rgb="FF4B3A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4"/>
  </cols>
  <sheetData>
    <row r="2" customFormat="false" ht="17.35" hidden="false" customHeight="false" outlineLevel="0" collapsed="false">
      <c r="B2" s="1" t="s">
        <v>0</v>
      </c>
    </row>
    <row r="4" customFormat="false" ht="42" hidden="false" customHeight="true" outlineLevel="0" collapsed="false">
      <c r="B4" s="2" t="s">
        <v>1</v>
      </c>
    </row>
    <row r="6" customFormat="false" ht="19.5" hidden="false" customHeight="true" outlineLevel="0" collapsed="false">
      <c r="A6" s="3"/>
      <c r="B6" s="4" t="s">
        <v>2</v>
      </c>
    </row>
    <row r="7" customFormat="false" ht="30" hidden="false" customHeight="true" outlineLevel="0" collapsed="false">
      <c r="B7" s="2" t="s">
        <v>3</v>
      </c>
    </row>
    <row r="9" customFormat="false" ht="19.5" hidden="false" customHeight="true" outlineLevel="0" collapsed="false">
      <c r="A9" s="3"/>
      <c r="B9" s="4" t="s">
        <v>4</v>
      </c>
    </row>
    <row r="10" customFormat="false" ht="43.5" hidden="false" customHeight="true" outlineLevel="0" collapsed="false">
      <c r="B10" s="2" t="s">
        <v>5</v>
      </c>
    </row>
    <row r="12" customFormat="false" ht="19.5" hidden="false" customHeight="true" outlineLevel="0" collapsed="false">
      <c r="A12" s="3"/>
      <c r="B12" s="4" t="s">
        <v>6</v>
      </c>
    </row>
    <row r="13" customFormat="false" ht="30" hidden="false" customHeight="true" outlineLevel="0" collapsed="false">
      <c r="B13" s="2" t="s">
        <v>7</v>
      </c>
    </row>
    <row r="15" customFormat="false" ht="19.5" hidden="false" customHeight="true" outlineLevel="0" collapsed="false">
      <c r="A15" s="3"/>
      <c r="B15" s="4" t="s">
        <v>8</v>
      </c>
    </row>
    <row r="16" customFormat="false" ht="43.5" hidden="false" customHeight="true" outlineLevel="0" collapsed="false">
      <c r="B16" s="2" t="s">
        <v>9</v>
      </c>
    </row>
    <row r="18" customFormat="false" ht="19.5" hidden="false" customHeight="true" outlineLevel="0" collapsed="false">
      <c r="A18" s="3"/>
      <c r="B18" s="4" t="s">
        <v>10</v>
      </c>
    </row>
    <row r="19" customFormat="false" ht="43.5" hidden="false" customHeight="true" outlineLevel="0" collapsed="false">
      <c r="B19" s="2" t="s">
        <v>11</v>
      </c>
    </row>
    <row r="21" customFormat="false" ht="19.5" hidden="false" customHeight="true" outlineLevel="0" collapsed="false">
      <c r="A21" s="3"/>
      <c r="B21" s="4" t="s">
        <v>12</v>
      </c>
    </row>
    <row r="22" customFormat="false" ht="55.5" hidden="false" customHeight="true" outlineLevel="0" collapsed="false">
      <c r="B22" s="2" t="s">
        <v>13</v>
      </c>
    </row>
    <row r="24" customFormat="false" ht="19.5" hidden="false" customHeight="true" outlineLevel="0" collapsed="false">
      <c r="A24" s="3"/>
      <c r="B24" s="4" t="s">
        <v>14</v>
      </c>
    </row>
    <row r="25" customFormat="false" ht="43.5" hidden="false" customHeight="true" outlineLevel="0" collapsed="false">
      <c r="B25" s="2" t="s">
        <v>15</v>
      </c>
    </row>
    <row r="27" customFormat="false" ht="19.5" hidden="false" customHeight="true" outlineLevel="0" collapsed="false">
      <c r="A27" s="3"/>
      <c r="B27" s="4" t="s">
        <v>16</v>
      </c>
    </row>
    <row r="28" customFormat="false" ht="43.5" hidden="false" customHeight="true" outlineLevel="0" collapsed="false">
      <c r="B28" s="2" t="s">
        <v>17</v>
      </c>
    </row>
    <row r="30" customFormat="false" ht="19.5" hidden="false" customHeight="true" outlineLevel="0" collapsed="false">
      <c r="A30" s="5"/>
      <c r="B30" s="6" t="s">
        <v>18</v>
      </c>
    </row>
    <row r="31" customFormat="false" ht="55.5" hidden="false" customHeight="true" outlineLevel="0" collapsed="false">
      <c r="B31" s="7" t="s">
        <v>19</v>
      </c>
    </row>
    <row r="33" customFormat="false" ht="15" hidden="false" customHeight="false" outlineLevel="0" collapsed="false">
      <c r="B33" s="8" t="s">
        <v>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34"/>
    <col collapsed="false" customWidth="true" hidden="false" outlineLevel="0" max="3" min="3" style="0" width="9"/>
    <col collapsed="false" customWidth="true" hidden="false" outlineLevel="0" max="4" min="4" style="0" width="14"/>
    <col collapsed="false" customWidth="true" hidden="false" outlineLevel="0" max="5" min="5" style="0" width="15"/>
    <col collapsed="false" customWidth="true" hidden="false" outlineLevel="0" max="6" min="6" style="0" width="11"/>
    <col collapsed="false" customWidth="true" hidden="false" outlineLevel="0" max="7" min="7" style="0" width="30"/>
  </cols>
  <sheetData>
    <row r="1" customFormat="false" ht="24" hidden="false" customHeight="true" outlineLevel="0" collapsed="false">
      <c r="A1" s="9" t="s">
        <v>21</v>
      </c>
    </row>
    <row r="2" customFormat="false" ht="15" hidden="false" customHeight="false" outlineLevel="0" collapsed="false">
      <c r="A2" s="10" t="s">
        <v>22</v>
      </c>
    </row>
    <row r="4" customFormat="false" ht="19.5" hidden="false" customHeight="true" outlineLevel="0" collapsed="false">
      <c r="A4" s="11" t="s">
        <v>23</v>
      </c>
      <c r="B4" s="12"/>
      <c r="C4" s="12"/>
      <c r="D4" s="12"/>
      <c r="E4" s="12"/>
      <c r="F4" s="12"/>
      <c r="G4" s="12"/>
    </row>
    <row r="5" customFormat="false" ht="15" hidden="false" customHeight="false" outlineLevel="0" collapsed="false">
      <c r="A5" s="13" t="s">
        <v>24</v>
      </c>
      <c r="B5" s="14"/>
      <c r="C5" s="15" t="s">
        <v>25</v>
      </c>
      <c r="D5" s="16"/>
      <c r="E5" s="16"/>
      <c r="F5" s="16"/>
      <c r="G5" s="16"/>
    </row>
    <row r="6" customFormat="false" ht="15" hidden="false" customHeight="false" outlineLevel="0" collapsed="false">
      <c r="A6" s="13" t="s">
        <v>26</v>
      </c>
      <c r="B6" s="14"/>
      <c r="C6" s="15" t="s">
        <v>27</v>
      </c>
      <c r="D6" s="16"/>
      <c r="E6" s="16"/>
      <c r="F6" s="16"/>
      <c r="G6" s="16"/>
    </row>
    <row r="7" customFormat="false" ht="15" hidden="false" customHeight="false" outlineLevel="0" collapsed="false">
      <c r="A7" s="13" t="s">
        <v>28</v>
      </c>
      <c r="B7" s="14"/>
      <c r="C7" s="15" t="s">
        <v>29</v>
      </c>
      <c r="D7" s="16"/>
      <c r="E7" s="16"/>
      <c r="F7" s="16"/>
      <c r="G7" s="16"/>
    </row>
    <row r="8" customFormat="false" ht="15" hidden="false" customHeight="false" outlineLevel="0" collapsed="false">
      <c r="A8" s="13" t="s">
        <v>30</v>
      </c>
      <c r="B8" s="14"/>
      <c r="C8" s="15" t="s">
        <v>31</v>
      </c>
      <c r="D8" s="16"/>
      <c r="E8" s="16"/>
      <c r="F8" s="16"/>
      <c r="G8" s="16"/>
    </row>
    <row r="9" customFormat="false" ht="15" hidden="false" customHeight="false" outlineLevel="0" collapsed="false">
      <c r="A9" s="13" t="s">
        <v>32</v>
      </c>
      <c r="B9" s="14"/>
      <c r="C9" s="15" t="s">
        <v>33</v>
      </c>
      <c r="D9" s="16"/>
      <c r="E9" s="16"/>
      <c r="F9" s="16"/>
      <c r="G9" s="16"/>
    </row>
    <row r="10" customFormat="false" ht="15" hidden="false" customHeight="false" outlineLevel="0" collapsed="false">
      <c r="A10" s="13" t="s">
        <v>34</v>
      </c>
      <c r="B10" s="17" t="n">
        <v>0.5</v>
      </c>
      <c r="C10" s="15" t="s">
        <v>35</v>
      </c>
      <c r="D10" s="16"/>
      <c r="E10" s="16"/>
      <c r="F10" s="16"/>
      <c r="G10" s="16"/>
    </row>
    <row r="12" customFormat="false" ht="21.75" hidden="false" customHeight="true" outlineLevel="0" collapsed="false">
      <c r="A12" s="18" t="s">
        <v>36</v>
      </c>
      <c r="B12" s="12"/>
      <c r="C12" s="12"/>
      <c r="D12" s="12"/>
      <c r="E12" s="12"/>
      <c r="F12" s="12"/>
      <c r="G12" s="12"/>
    </row>
    <row r="13" customFormat="false" ht="15" hidden="false" customHeight="false" outlineLevel="0" collapsed="false">
      <c r="A13" s="19" t="s">
        <v>37</v>
      </c>
      <c r="B13" s="19" t="s">
        <v>38</v>
      </c>
      <c r="C13" s="20" t="s">
        <v>39</v>
      </c>
      <c r="D13" s="19" t="s">
        <v>40</v>
      </c>
      <c r="E13" s="19" t="s">
        <v>41</v>
      </c>
      <c r="F13" s="20" t="s">
        <v>42</v>
      </c>
      <c r="G13" s="19" t="s">
        <v>43</v>
      </c>
    </row>
    <row r="14" customFormat="false" ht="18" hidden="false" customHeight="true" outlineLevel="0" collapsed="false">
      <c r="A14" s="21" t="s">
        <v>44</v>
      </c>
      <c r="B14" s="22"/>
      <c r="C14" s="22"/>
      <c r="D14" s="22"/>
      <c r="E14" s="22"/>
      <c r="F14" s="22"/>
      <c r="G14" s="22"/>
    </row>
    <row r="15" customFormat="false" ht="15" hidden="false" customHeight="false" outlineLevel="0" collapsed="false">
      <c r="A15" s="23" t="s">
        <v>45</v>
      </c>
      <c r="B15" s="24" t="s">
        <v>46</v>
      </c>
      <c r="C15" s="25" t="n">
        <v>48</v>
      </c>
      <c r="D15" s="26" t="n">
        <v>300</v>
      </c>
      <c r="E15" s="27" t="n">
        <f aca="false">C15*D15</f>
        <v>14400</v>
      </c>
      <c r="F15" s="28" t="n">
        <f aca="false">IF($E$67=0,"",E15/$E$67)</f>
        <v>1</v>
      </c>
      <c r="G15" s="29" t="s">
        <v>47</v>
      </c>
    </row>
    <row r="16" customFormat="false" ht="22.35" hidden="false" customHeight="false" outlineLevel="0" collapsed="false">
      <c r="A16" s="30" t="s">
        <v>48</v>
      </c>
      <c r="B16" s="29"/>
      <c r="C16" s="25"/>
      <c r="D16" s="26"/>
      <c r="E16" s="27" t="n">
        <f aca="false">C16*D16</f>
        <v>0</v>
      </c>
      <c r="F16" s="28" t="n">
        <f aca="false">IF($E$67=0,"",E16/$E$67)</f>
        <v>0</v>
      </c>
      <c r="G16" s="29" t="s">
        <v>49</v>
      </c>
    </row>
    <row r="17" customFormat="false" ht="15" hidden="false" customHeight="false" outlineLevel="0" collapsed="false">
      <c r="A17" s="30" t="s">
        <v>50</v>
      </c>
      <c r="B17" s="29"/>
      <c r="C17" s="25"/>
      <c r="D17" s="26"/>
      <c r="E17" s="27" t="n">
        <f aca="false">C17*D17</f>
        <v>0</v>
      </c>
      <c r="F17" s="28" t="n">
        <f aca="false">IF($E$67=0,"",E17/$E$67)</f>
        <v>0</v>
      </c>
      <c r="G17" s="29"/>
    </row>
    <row r="18" customFormat="false" ht="15" hidden="false" customHeight="false" outlineLevel="0" collapsed="false">
      <c r="A18" s="30" t="s">
        <v>51</v>
      </c>
      <c r="B18" s="29"/>
      <c r="C18" s="25"/>
      <c r="D18" s="26"/>
      <c r="E18" s="27" t="n">
        <f aca="false">C18*D18</f>
        <v>0</v>
      </c>
      <c r="F18" s="28" t="n">
        <f aca="false">IF($E$67=0,"",E18/$E$67)</f>
        <v>0</v>
      </c>
      <c r="G18" s="29"/>
    </row>
    <row r="19" customFormat="false" ht="15" hidden="false" customHeight="false" outlineLevel="0" collapsed="false">
      <c r="A19" s="30" t="s">
        <v>52</v>
      </c>
      <c r="B19" s="29"/>
      <c r="C19" s="25"/>
      <c r="D19" s="26"/>
      <c r="E19" s="27" t="n">
        <f aca="false">C19*D19</f>
        <v>0</v>
      </c>
      <c r="F19" s="28" t="n">
        <f aca="false">IF($E$67=0,"",E19/$E$67)</f>
        <v>0</v>
      </c>
      <c r="G19" s="29" t="s">
        <v>53</v>
      </c>
    </row>
    <row r="20" customFormat="false" ht="15" hidden="false" customHeight="false" outlineLevel="0" collapsed="false">
      <c r="A20" s="31" t="s">
        <v>54</v>
      </c>
      <c r="B20" s="32"/>
      <c r="C20" s="32"/>
      <c r="D20" s="32"/>
      <c r="E20" s="33" t="n">
        <f aca="false">SUM(E15:E19)</f>
        <v>14400</v>
      </c>
      <c r="F20" s="34" t="n">
        <f aca="false">IF($E$67=0,"",E20/$E$67)</f>
        <v>1</v>
      </c>
      <c r="G20" s="32"/>
    </row>
    <row r="22" customFormat="false" ht="18" hidden="false" customHeight="true" outlineLevel="0" collapsed="false">
      <c r="A22" s="21" t="s">
        <v>55</v>
      </c>
      <c r="B22" s="22"/>
      <c r="C22" s="22"/>
      <c r="D22" s="22"/>
      <c r="E22" s="22"/>
      <c r="F22" s="22"/>
      <c r="G22" s="22"/>
    </row>
    <row r="23" customFormat="false" ht="15" hidden="false" customHeight="false" outlineLevel="0" collapsed="false">
      <c r="A23" s="30" t="s">
        <v>56</v>
      </c>
      <c r="B23" s="29"/>
      <c r="C23" s="25"/>
      <c r="D23" s="26"/>
      <c r="E23" s="27" t="n">
        <f aca="false">C23*D23</f>
        <v>0</v>
      </c>
      <c r="F23" s="28" t="n">
        <f aca="false">IF($E$67=0,"",E23/$E$67)</f>
        <v>0</v>
      </c>
      <c r="G23" s="29"/>
    </row>
    <row r="24" customFormat="false" ht="15" hidden="false" customHeight="false" outlineLevel="0" collapsed="false">
      <c r="A24" s="30" t="s">
        <v>57</v>
      </c>
      <c r="B24" s="29"/>
      <c r="C24" s="25"/>
      <c r="D24" s="26"/>
      <c r="E24" s="27" t="n">
        <f aca="false">C24*D24</f>
        <v>0</v>
      </c>
      <c r="F24" s="28" t="n">
        <f aca="false">IF($E$67=0,"",E24/$E$67)</f>
        <v>0</v>
      </c>
      <c r="G24" s="29"/>
    </row>
    <row r="25" customFormat="false" ht="15" hidden="false" customHeight="false" outlineLevel="0" collapsed="false">
      <c r="A25" s="30" t="s">
        <v>58</v>
      </c>
      <c r="B25" s="29"/>
      <c r="C25" s="25"/>
      <c r="D25" s="26"/>
      <c r="E25" s="27" t="n">
        <f aca="false">C25*D25</f>
        <v>0</v>
      </c>
      <c r="F25" s="28" t="n">
        <f aca="false">IF($E$67=0,"",E25/$E$67)</f>
        <v>0</v>
      </c>
      <c r="G25" s="29"/>
    </row>
    <row r="26" customFormat="false" ht="15" hidden="false" customHeight="false" outlineLevel="0" collapsed="false">
      <c r="A26" s="30" t="s">
        <v>59</v>
      </c>
      <c r="B26" s="29"/>
      <c r="C26" s="25"/>
      <c r="D26" s="26"/>
      <c r="E26" s="27" t="n">
        <f aca="false">C26*D26</f>
        <v>0</v>
      </c>
      <c r="F26" s="28" t="n">
        <f aca="false">IF($E$67=0,"",E26/$E$67)</f>
        <v>0</v>
      </c>
      <c r="G26" s="29"/>
    </row>
    <row r="27" customFormat="false" ht="15" hidden="false" customHeight="false" outlineLevel="0" collapsed="false">
      <c r="A27" s="31" t="s">
        <v>54</v>
      </c>
      <c r="B27" s="32"/>
      <c r="C27" s="32"/>
      <c r="D27" s="32"/>
      <c r="E27" s="33" t="n">
        <f aca="false">SUM(E23:E26)</f>
        <v>0</v>
      </c>
      <c r="F27" s="34" t="n">
        <f aca="false">IF($E$67=0,"",E27/$E$67)</f>
        <v>0</v>
      </c>
      <c r="G27" s="32"/>
    </row>
    <row r="29" customFormat="false" ht="18" hidden="false" customHeight="true" outlineLevel="0" collapsed="false">
      <c r="A29" s="21" t="s">
        <v>60</v>
      </c>
      <c r="B29" s="22"/>
      <c r="C29" s="22"/>
      <c r="D29" s="22"/>
      <c r="E29" s="22"/>
      <c r="F29" s="22"/>
      <c r="G29" s="22"/>
    </row>
    <row r="30" customFormat="false" ht="15" hidden="false" customHeight="false" outlineLevel="0" collapsed="false">
      <c r="A30" s="30" t="s">
        <v>61</v>
      </c>
      <c r="B30" s="29"/>
      <c r="C30" s="25"/>
      <c r="D30" s="26"/>
      <c r="E30" s="27" t="n">
        <f aca="false">C30*D30</f>
        <v>0</v>
      </c>
      <c r="F30" s="28" t="n">
        <f aca="false">IF($E$67=0,"",E30/$E$67)</f>
        <v>0</v>
      </c>
      <c r="G30" s="29"/>
    </row>
    <row r="31" customFormat="false" ht="15" hidden="false" customHeight="false" outlineLevel="0" collapsed="false">
      <c r="A31" s="30" t="s">
        <v>62</v>
      </c>
      <c r="B31" s="29"/>
      <c r="C31" s="25"/>
      <c r="D31" s="26"/>
      <c r="E31" s="27" t="n">
        <f aca="false">C31*D31</f>
        <v>0</v>
      </c>
      <c r="F31" s="28" t="n">
        <f aca="false">IF($E$67=0,"",E31/$E$67)</f>
        <v>0</v>
      </c>
      <c r="G31" s="29"/>
    </row>
    <row r="32" customFormat="false" ht="15" hidden="false" customHeight="false" outlineLevel="0" collapsed="false">
      <c r="A32" s="30" t="s">
        <v>63</v>
      </c>
      <c r="B32" s="29"/>
      <c r="C32" s="25"/>
      <c r="D32" s="26"/>
      <c r="E32" s="27" t="n">
        <f aca="false">C32*D32</f>
        <v>0</v>
      </c>
      <c r="F32" s="28" t="n">
        <f aca="false">IF($E$67=0,"",E32/$E$67)</f>
        <v>0</v>
      </c>
      <c r="G32" s="29"/>
    </row>
    <row r="33" customFormat="false" ht="15" hidden="false" customHeight="false" outlineLevel="0" collapsed="false">
      <c r="A33" s="30" t="s">
        <v>64</v>
      </c>
      <c r="B33" s="29"/>
      <c r="C33" s="25"/>
      <c r="D33" s="26"/>
      <c r="E33" s="27" t="n">
        <f aca="false">C33*D33</f>
        <v>0</v>
      </c>
      <c r="F33" s="28" t="n">
        <f aca="false">IF($E$67=0,"",E33/$E$67)</f>
        <v>0</v>
      </c>
      <c r="G33" s="29"/>
    </row>
    <row r="34" customFormat="false" ht="15" hidden="false" customHeight="false" outlineLevel="0" collapsed="false">
      <c r="A34" s="30" t="s">
        <v>65</v>
      </c>
      <c r="B34" s="29"/>
      <c r="C34" s="25"/>
      <c r="D34" s="26"/>
      <c r="E34" s="27" t="n">
        <f aca="false">C34*D34</f>
        <v>0</v>
      </c>
      <c r="F34" s="28" t="n">
        <f aca="false">IF($E$67=0,"",E34/$E$67)</f>
        <v>0</v>
      </c>
      <c r="G34" s="29" t="s">
        <v>66</v>
      </c>
    </row>
    <row r="35" customFormat="false" ht="15" hidden="false" customHeight="false" outlineLevel="0" collapsed="false">
      <c r="A35" s="31" t="s">
        <v>54</v>
      </c>
      <c r="B35" s="32"/>
      <c r="C35" s="32"/>
      <c r="D35" s="32"/>
      <c r="E35" s="33" t="n">
        <f aca="false">SUM(E30:E34)</f>
        <v>0</v>
      </c>
      <c r="F35" s="34" t="n">
        <f aca="false">IF($E$67=0,"",E35/$E$67)</f>
        <v>0</v>
      </c>
      <c r="G35" s="32"/>
    </row>
    <row r="37" customFormat="false" ht="18" hidden="false" customHeight="true" outlineLevel="0" collapsed="false">
      <c r="A37" s="21" t="s">
        <v>67</v>
      </c>
      <c r="B37" s="22"/>
      <c r="C37" s="22"/>
      <c r="D37" s="22"/>
      <c r="E37" s="22"/>
      <c r="F37" s="22"/>
      <c r="G37" s="22"/>
    </row>
    <row r="38" customFormat="false" ht="15" hidden="false" customHeight="false" outlineLevel="0" collapsed="false">
      <c r="A38" s="30" t="s">
        <v>68</v>
      </c>
      <c r="B38" s="29"/>
      <c r="C38" s="25"/>
      <c r="D38" s="26"/>
      <c r="E38" s="27" t="n">
        <f aca="false">C38*D38</f>
        <v>0</v>
      </c>
      <c r="F38" s="28" t="n">
        <f aca="false">IF($E$67=0,"",E38/$E$67)</f>
        <v>0</v>
      </c>
      <c r="G38" s="29"/>
    </row>
    <row r="39" customFormat="false" ht="15" hidden="false" customHeight="false" outlineLevel="0" collapsed="false">
      <c r="A39" s="30" t="s">
        <v>69</v>
      </c>
      <c r="B39" s="29"/>
      <c r="C39" s="25"/>
      <c r="D39" s="26"/>
      <c r="E39" s="27" t="n">
        <f aca="false">C39*D39</f>
        <v>0</v>
      </c>
      <c r="F39" s="28" t="n">
        <f aca="false">IF($E$67=0,"",E39/$E$67)</f>
        <v>0</v>
      </c>
      <c r="G39" s="29"/>
    </row>
    <row r="40" customFormat="false" ht="15" hidden="false" customHeight="false" outlineLevel="0" collapsed="false">
      <c r="A40" s="30" t="s">
        <v>70</v>
      </c>
      <c r="B40" s="29"/>
      <c r="C40" s="25"/>
      <c r="D40" s="26"/>
      <c r="E40" s="27" t="n">
        <f aca="false">C40*D40</f>
        <v>0</v>
      </c>
      <c r="F40" s="28" t="n">
        <f aca="false">IF($E$67=0,"",E40/$E$67)</f>
        <v>0</v>
      </c>
      <c r="G40" s="29"/>
    </row>
    <row r="41" customFormat="false" ht="15" hidden="false" customHeight="false" outlineLevel="0" collapsed="false">
      <c r="A41" s="30" t="s">
        <v>71</v>
      </c>
      <c r="B41" s="29"/>
      <c r="C41" s="25"/>
      <c r="D41" s="26"/>
      <c r="E41" s="27" t="n">
        <f aca="false">C41*D41</f>
        <v>0</v>
      </c>
      <c r="F41" s="28" t="n">
        <f aca="false">IF($E$67=0,"",E41/$E$67)</f>
        <v>0</v>
      </c>
      <c r="G41" s="29"/>
    </row>
    <row r="42" customFormat="false" ht="22.35" hidden="false" customHeight="false" outlineLevel="0" collapsed="false">
      <c r="A42" s="30" t="s">
        <v>72</v>
      </c>
      <c r="B42" s="29"/>
      <c r="C42" s="25"/>
      <c r="D42" s="26"/>
      <c r="E42" s="27" t="n">
        <f aca="false">C42*D42</f>
        <v>0</v>
      </c>
      <c r="F42" s="28" t="n">
        <f aca="false">IF($E$67=0,"",E42/$E$67)</f>
        <v>0</v>
      </c>
      <c r="G42" s="29" t="s">
        <v>73</v>
      </c>
    </row>
    <row r="43" customFormat="false" ht="15" hidden="false" customHeight="false" outlineLevel="0" collapsed="false">
      <c r="A43" s="30" t="s">
        <v>74</v>
      </c>
      <c r="B43" s="29"/>
      <c r="C43" s="25"/>
      <c r="D43" s="26"/>
      <c r="E43" s="27" t="n">
        <f aca="false">C43*D43</f>
        <v>0</v>
      </c>
      <c r="F43" s="28" t="n">
        <f aca="false">IF($E$67=0,"",E43/$E$67)</f>
        <v>0</v>
      </c>
      <c r="G43" s="29"/>
    </row>
    <row r="44" customFormat="false" ht="15" hidden="false" customHeight="false" outlineLevel="0" collapsed="false">
      <c r="A44" s="31" t="s">
        <v>54</v>
      </c>
      <c r="B44" s="32"/>
      <c r="C44" s="32"/>
      <c r="D44" s="32"/>
      <c r="E44" s="33" t="n">
        <f aca="false">SUM(E38:E43)</f>
        <v>0</v>
      </c>
      <c r="F44" s="34" t="n">
        <f aca="false">IF($E$67=0,"",E44/$E$67)</f>
        <v>0</v>
      </c>
      <c r="G44" s="32"/>
    </row>
    <row r="46" customFormat="false" ht="18" hidden="false" customHeight="true" outlineLevel="0" collapsed="false">
      <c r="A46" s="21" t="s">
        <v>75</v>
      </c>
      <c r="B46" s="22"/>
      <c r="C46" s="22"/>
      <c r="D46" s="22"/>
      <c r="E46" s="22"/>
      <c r="F46" s="22"/>
      <c r="G46" s="22"/>
    </row>
    <row r="47" customFormat="false" ht="15" hidden="false" customHeight="false" outlineLevel="0" collapsed="false">
      <c r="A47" s="30" t="s">
        <v>76</v>
      </c>
      <c r="B47" s="29"/>
      <c r="C47" s="25"/>
      <c r="D47" s="26"/>
      <c r="E47" s="27" t="n">
        <f aca="false">C47*D47</f>
        <v>0</v>
      </c>
      <c r="F47" s="28" t="n">
        <f aca="false">IF($E$67=0,"",E47/$E$67)</f>
        <v>0</v>
      </c>
      <c r="G47" s="29"/>
    </row>
    <row r="48" customFormat="false" ht="15" hidden="false" customHeight="false" outlineLevel="0" collapsed="false">
      <c r="A48" s="30" t="s">
        <v>77</v>
      </c>
      <c r="B48" s="29"/>
      <c r="C48" s="25"/>
      <c r="D48" s="26"/>
      <c r="E48" s="27" t="n">
        <f aca="false">C48*D48</f>
        <v>0</v>
      </c>
      <c r="F48" s="28" t="n">
        <f aca="false">IF($E$67=0,"",E48/$E$67)</f>
        <v>0</v>
      </c>
      <c r="G48" s="29"/>
    </row>
    <row r="49" customFormat="false" ht="15" hidden="false" customHeight="false" outlineLevel="0" collapsed="false">
      <c r="A49" s="30" t="s">
        <v>78</v>
      </c>
      <c r="B49" s="29"/>
      <c r="C49" s="25"/>
      <c r="D49" s="26"/>
      <c r="E49" s="27" t="n">
        <f aca="false">C49*D49</f>
        <v>0</v>
      </c>
      <c r="F49" s="28" t="n">
        <f aca="false">IF($E$67=0,"",E49/$E$67)</f>
        <v>0</v>
      </c>
      <c r="G49" s="29"/>
    </row>
    <row r="50" customFormat="false" ht="15" hidden="false" customHeight="false" outlineLevel="0" collapsed="false">
      <c r="A50" s="30" t="s">
        <v>79</v>
      </c>
      <c r="B50" s="29"/>
      <c r="C50" s="25"/>
      <c r="D50" s="26"/>
      <c r="E50" s="27" t="n">
        <f aca="false">C50*D50</f>
        <v>0</v>
      </c>
      <c r="F50" s="28" t="n">
        <f aca="false">IF($E$67=0,"",E50/$E$67)</f>
        <v>0</v>
      </c>
      <c r="G50" s="29"/>
    </row>
    <row r="51" customFormat="false" ht="15" hidden="false" customHeight="false" outlineLevel="0" collapsed="false">
      <c r="A51" s="30" t="s">
        <v>80</v>
      </c>
      <c r="B51" s="29"/>
      <c r="C51" s="25"/>
      <c r="D51" s="26"/>
      <c r="E51" s="27" t="n">
        <f aca="false">C51*D51</f>
        <v>0</v>
      </c>
      <c r="F51" s="28" t="n">
        <f aca="false">IF($E$67=0,"",E51/$E$67)</f>
        <v>0</v>
      </c>
      <c r="G51" s="29"/>
    </row>
    <row r="52" customFormat="false" ht="15" hidden="false" customHeight="false" outlineLevel="0" collapsed="false">
      <c r="A52" s="30" t="s">
        <v>81</v>
      </c>
      <c r="B52" s="29"/>
      <c r="C52" s="25"/>
      <c r="D52" s="26"/>
      <c r="E52" s="27" t="n">
        <f aca="false">C52*D52</f>
        <v>0</v>
      </c>
      <c r="F52" s="28" t="n">
        <f aca="false">IF($E$67=0,"",E52/$E$67)</f>
        <v>0</v>
      </c>
      <c r="G52" s="29"/>
    </row>
    <row r="53" customFormat="false" ht="15" hidden="false" customHeight="false" outlineLevel="0" collapsed="false">
      <c r="A53" s="31" t="s">
        <v>54</v>
      </c>
      <c r="B53" s="32"/>
      <c r="C53" s="32"/>
      <c r="D53" s="32"/>
      <c r="E53" s="33" t="n">
        <f aca="false">SUM(E47:E52)</f>
        <v>0</v>
      </c>
      <c r="F53" s="34" t="n">
        <f aca="false">IF($E$67=0,"",E53/$E$67)</f>
        <v>0</v>
      </c>
      <c r="G53" s="32"/>
    </row>
    <row r="55" customFormat="false" ht="18" hidden="false" customHeight="true" outlineLevel="0" collapsed="false">
      <c r="A55" s="21" t="s">
        <v>82</v>
      </c>
      <c r="B55" s="22"/>
      <c r="C55" s="22"/>
      <c r="D55" s="22"/>
      <c r="E55" s="22"/>
      <c r="F55" s="22"/>
      <c r="G55" s="22"/>
    </row>
    <row r="56" customFormat="false" ht="15" hidden="false" customHeight="false" outlineLevel="0" collapsed="false">
      <c r="A56" s="30" t="s">
        <v>83</v>
      </c>
      <c r="B56" s="29"/>
      <c r="C56" s="25"/>
      <c r="D56" s="26"/>
      <c r="E56" s="27" t="n">
        <f aca="false">C56*D56</f>
        <v>0</v>
      </c>
      <c r="F56" s="28" t="n">
        <f aca="false">IF($E$67=0,"",E56/$E$67)</f>
        <v>0</v>
      </c>
      <c r="G56" s="29"/>
    </row>
    <row r="57" customFormat="false" ht="15" hidden="false" customHeight="false" outlineLevel="0" collapsed="false">
      <c r="A57" s="30" t="s">
        <v>84</v>
      </c>
      <c r="B57" s="29"/>
      <c r="C57" s="25"/>
      <c r="D57" s="26"/>
      <c r="E57" s="27" t="n">
        <f aca="false">C57*D57</f>
        <v>0</v>
      </c>
      <c r="F57" s="28" t="n">
        <f aca="false">IF($E$67=0,"",E57/$E$67)</f>
        <v>0</v>
      </c>
      <c r="G57" s="29"/>
    </row>
    <row r="58" customFormat="false" ht="15" hidden="false" customHeight="false" outlineLevel="0" collapsed="false">
      <c r="A58" s="30" t="s">
        <v>85</v>
      </c>
      <c r="B58" s="29"/>
      <c r="C58" s="25"/>
      <c r="D58" s="26"/>
      <c r="E58" s="27" t="n">
        <f aca="false">C58*D58</f>
        <v>0</v>
      </c>
      <c r="F58" s="28" t="n">
        <f aca="false">IF($E$67=0,"",E58/$E$67)</f>
        <v>0</v>
      </c>
      <c r="G58" s="29"/>
    </row>
    <row r="59" customFormat="false" ht="15" hidden="false" customHeight="false" outlineLevel="0" collapsed="false">
      <c r="A59" s="30" t="s">
        <v>86</v>
      </c>
      <c r="B59" s="29"/>
      <c r="C59" s="25"/>
      <c r="D59" s="26"/>
      <c r="E59" s="27" t="n">
        <f aca="false">C59*D59</f>
        <v>0</v>
      </c>
      <c r="F59" s="28" t="n">
        <f aca="false">IF($E$67=0,"",E59/$E$67)</f>
        <v>0</v>
      </c>
      <c r="G59" s="29"/>
    </row>
    <row r="60" customFormat="false" ht="22.35" hidden="false" customHeight="false" outlineLevel="0" collapsed="false">
      <c r="A60" s="30" t="s">
        <v>87</v>
      </c>
      <c r="B60" s="29"/>
      <c r="C60" s="25"/>
      <c r="D60" s="26"/>
      <c r="E60" s="27" t="n">
        <f aca="false">C60*D60</f>
        <v>0</v>
      </c>
      <c r="F60" s="28" t="n">
        <f aca="false">IF($E$67=0,"",E60/$E$67)</f>
        <v>0</v>
      </c>
      <c r="G60" s="29" t="s">
        <v>88</v>
      </c>
    </row>
    <row r="61" customFormat="false" ht="15" hidden="false" customHeight="false" outlineLevel="0" collapsed="false">
      <c r="A61" s="31" t="s">
        <v>54</v>
      </c>
      <c r="B61" s="32"/>
      <c r="C61" s="32"/>
      <c r="D61" s="32"/>
      <c r="E61" s="33" t="n">
        <f aca="false">SUM(E56:E60)</f>
        <v>0</v>
      </c>
      <c r="F61" s="34" t="n">
        <f aca="false">IF($E$67=0,"",E61/$E$67)</f>
        <v>0</v>
      </c>
      <c r="G61" s="32"/>
    </row>
    <row r="63" customFormat="false" ht="18" hidden="false" customHeight="true" outlineLevel="0" collapsed="false">
      <c r="A63" s="21" t="s">
        <v>89</v>
      </c>
      <c r="B63" s="22"/>
      <c r="C63" s="22"/>
      <c r="D63" s="22"/>
      <c r="E63" s="22"/>
      <c r="F63" s="22"/>
      <c r="G63" s="22"/>
    </row>
    <row r="64" customFormat="false" ht="22.35" hidden="false" customHeight="false" outlineLevel="0" collapsed="false">
      <c r="A64" s="30" t="s">
        <v>90</v>
      </c>
      <c r="B64" s="29"/>
      <c r="C64" s="25"/>
      <c r="D64" s="26"/>
      <c r="E64" s="27" t="n">
        <f aca="false">C64*D64</f>
        <v>0</v>
      </c>
      <c r="F64" s="28" t="n">
        <f aca="false">IF($E$67=0,"",E64/$E$67)</f>
        <v>0</v>
      </c>
      <c r="G64" s="29" t="s">
        <v>91</v>
      </c>
    </row>
    <row r="65" customFormat="false" ht="15" hidden="false" customHeight="false" outlineLevel="0" collapsed="false">
      <c r="A65" s="31" t="s">
        <v>54</v>
      </c>
      <c r="B65" s="32"/>
      <c r="C65" s="32"/>
      <c r="D65" s="32"/>
      <c r="E65" s="33" t="n">
        <f aca="false">SUM(E64:E64)</f>
        <v>0</v>
      </c>
      <c r="F65" s="34" t="n">
        <f aca="false">IF($E$67=0,"",E65/$E$67)</f>
        <v>0</v>
      </c>
      <c r="G65" s="32"/>
    </row>
    <row r="67" customFormat="false" ht="21.75" hidden="false" customHeight="true" outlineLevel="0" collapsed="false">
      <c r="A67" s="35" t="s">
        <v>92</v>
      </c>
      <c r="B67" s="36"/>
      <c r="C67" s="36"/>
      <c r="D67" s="36"/>
      <c r="E67" s="37" t="n">
        <f aca="false">E20+E27+E35+E44+E53+E61+E65</f>
        <v>14400</v>
      </c>
      <c r="F67" s="38" t="n">
        <f aca="false">IF($E$67=0,"",E67/$E$67)</f>
        <v>1</v>
      </c>
      <c r="G67" s="36"/>
    </row>
    <row r="69" customFormat="false" ht="21.75" hidden="false" customHeight="true" outlineLevel="0" collapsed="false">
      <c r="A69" s="18" t="s">
        <v>93</v>
      </c>
      <c r="B69" s="12"/>
      <c r="C69" s="12"/>
      <c r="D69" s="12"/>
      <c r="E69" s="12"/>
      <c r="F69" s="12"/>
      <c r="G69" s="12"/>
    </row>
    <row r="70" customFormat="false" ht="15" hidden="false" customHeight="false" outlineLevel="0" collapsed="false">
      <c r="A70" s="19" t="s">
        <v>94</v>
      </c>
      <c r="B70" s="19" t="s">
        <v>95</v>
      </c>
      <c r="C70" s="20" t="s">
        <v>39</v>
      </c>
      <c r="D70" s="19" t="s">
        <v>96</v>
      </c>
      <c r="E70" s="19" t="s">
        <v>41</v>
      </c>
      <c r="F70" s="20" t="s">
        <v>42</v>
      </c>
      <c r="G70" s="19" t="s">
        <v>97</v>
      </c>
    </row>
    <row r="71" customFormat="false" ht="18" hidden="false" customHeight="true" outlineLevel="0" collapsed="false">
      <c r="A71" s="21" t="s">
        <v>98</v>
      </c>
      <c r="B71" s="22"/>
      <c r="C71" s="22"/>
      <c r="D71" s="22"/>
      <c r="E71" s="22"/>
      <c r="F71" s="22"/>
      <c r="G71" s="22"/>
    </row>
    <row r="72" customFormat="false" ht="15" hidden="false" customHeight="false" outlineLevel="0" collapsed="false">
      <c r="A72" s="30" t="s">
        <v>99</v>
      </c>
      <c r="B72" s="29" t="s">
        <v>100</v>
      </c>
      <c r="C72" s="25" t="n">
        <v>1</v>
      </c>
      <c r="D72" s="26"/>
      <c r="E72" s="27" t="n">
        <f aca="false">C72*D72</f>
        <v>0</v>
      </c>
      <c r="F72" s="28" t="n">
        <f aca="false">IF($E$67=0,"",E72/$E$67)</f>
        <v>0</v>
      </c>
      <c r="G72" s="29" t="s">
        <v>101</v>
      </c>
    </row>
    <row r="73" customFormat="false" ht="15" hidden="false" customHeight="false" outlineLevel="0" collapsed="false">
      <c r="A73" s="31" t="s">
        <v>54</v>
      </c>
      <c r="B73" s="32"/>
      <c r="C73" s="32"/>
      <c r="D73" s="32"/>
      <c r="E73" s="33" t="n">
        <f aca="false">SUM(E72:E72)</f>
        <v>0</v>
      </c>
      <c r="F73" s="34" t="n">
        <f aca="false">IF($E$67=0,"",E73/$E$67)</f>
        <v>0</v>
      </c>
      <c r="G73" s="32"/>
    </row>
    <row r="75" customFormat="false" ht="18" hidden="false" customHeight="true" outlineLevel="0" collapsed="false">
      <c r="A75" s="21" t="s">
        <v>102</v>
      </c>
      <c r="B75" s="22"/>
      <c r="C75" s="22"/>
      <c r="D75" s="22"/>
      <c r="E75" s="22"/>
      <c r="F75" s="22"/>
      <c r="G75" s="22"/>
    </row>
    <row r="76" customFormat="false" ht="15" hidden="false" customHeight="false" outlineLevel="0" collapsed="false">
      <c r="A76" s="30" t="s">
        <v>103</v>
      </c>
      <c r="B76" s="29"/>
      <c r="C76" s="25" t="n">
        <v>1</v>
      </c>
      <c r="D76" s="26"/>
      <c r="E76" s="27" t="n">
        <f aca="false">C76*D76</f>
        <v>0</v>
      </c>
      <c r="F76" s="28" t="n">
        <f aca="false">IF($E$67=0,"",E76/$E$67)</f>
        <v>0</v>
      </c>
      <c r="G76" s="29" t="s">
        <v>104</v>
      </c>
    </row>
    <row r="77" customFormat="false" ht="15" hidden="false" customHeight="false" outlineLevel="0" collapsed="false">
      <c r="A77" s="30" t="s">
        <v>105</v>
      </c>
      <c r="B77" s="29"/>
      <c r="C77" s="25" t="n">
        <v>1</v>
      </c>
      <c r="D77" s="26"/>
      <c r="E77" s="27" t="n">
        <f aca="false">C77*D77</f>
        <v>0</v>
      </c>
      <c r="F77" s="28" t="n">
        <f aca="false">IF($E$67=0,"",E77/$E$67)</f>
        <v>0</v>
      </c>
      <c r="G77" s="29" t="s">
        <v>104</v>
      </c>
    </row>
    <row r="78" customFormat="false" ht="15" hidden="false" customHeight="false" outlineLevel="0" collapsed="false">
      <c r="A78" s="30" t="s">
        <v>106</v>
      </c>
      <c r="B78" s="29"/>
      <c r="C78" s="25" t="n">
        <v>1</v>
      </c>
      <c r="D78" s="26"/>
      <c r="E78" s="27" t="n">
        <f aca="false">C78*D78</f>
        <v>0</v>
      </c>
      <c r="F78" s="28" t="n">
        <f aca="false">IF($E$67=0,"",E78/$E$67)</f>
        <v>0</v>
      </c>
      <c r="G78" s="29" t="s">
        <v>104</v>
      </c>
    </row>
    <row r="79" customFormat="false" ht="15" hidden="false" customHeight="false" outlineLevel="0" collapsed="false">
      <c r="A79" s="31" t="s">
        <v>54</v>
      </c>
      <c r="B79" s="32"/>
      <c r="C79" s="32"/>
      <c r="D79" s="32"/>
      <c r="E79" s="33" t="n">
        <f aca="false">SUM(E76:E78)</f>
        <v>0</v>
      </c>
      <c r="F79" s="34" t="n">
        <f aca="false">IF($E$67=0,"",E79/$E$67)</f>
        <v>0</v>
      </c>
      <c r="G79" s="32"/>
    </row>
    <row r="81" customFormat="false" ht="18" hidden="false" customHeight="true" outlineLevel="0" collapsed="false">
      <c r="A81" s="21" t="s">
        <v>107</v>
      </c>
      <c r="B81" s="22"/>
      <c r="C81" s="22"/>
      <c r="D81" s="22"/>
      <c r="E81" s="22"/>
      <c r="F81" s="22"/>
      <c r="G81" s="22"/>
    </row>
    <row r="82" customFormat="false" ht="15" hidden="false" customHeight="false" outlineLevel="0" collapsed="false">
      <c r="A82" s="30" t="s">
        <v>108</v>
      </c>
      <c r="B82" s="29"/>
      <c r="C82" s="25"/>
      <c r="D82" s="26"/>
      <c r="E82" s="27" t="n">
        <f aca="false">C82*D82</f>
        <v>0</v>
      </c>
      <c r="F82" s="28" t="n">
        <f aca="false">IF($E$67=0,"",E82/$E$67)</f>
        <v>0</v>
      </c>
      <c r="G82" s="29"/>
    </row>
    <row r="83" customFormat="false" ht="15" hidden="false" customHeight="false" outlineLevel="0" collapsed="false">
      <c r="A83" s="30" t="s">
        <v>109</v>
      </c>
      <c r="B83" s="29"/>
      <c r="C83" s="25"/>
      <c r="D83" s="26"/>
      <c r="E83" s="27" t="n">
        <f aca="false">C83*D83</f>
        <v>0</v>
      </c>
      <c r="F83" s="28" t="n">
        <f aca="false">IF($E$67=0,"",E83/$E$67)</f>
        <v>0</v>
      </c>
      <c r="G83" s="29"/>
    </row>
    <row r="84" customFormat="false" ht="15" hidden="false" customHeight="false" outlineLevel="0" collapsed="false">
      <c r="A84" s="30" t="s">
        <v>110</v>
      </c>
      <c r="B84" s="29"/>
      <c r="C84" s="25"/>
      <c r="D84" s="26"/>
      <c r="E84" s="27" t="n">
        <f aca="false">C84*D84</f>
        <v>0</v>
      </c>
      <c r="F84" s="28" t="n">
        <f aca="false">IF($E$67=0,"",E84/$E$67)</f>
        <v>0</v>
      </c>
      <c r="G84" s="29"/>
    </row>
    <row r="85" customFormat="false" ht="15" hidden="false" customHeight="false" outlineLevel="0" collapsed="false">
      <c r="A85" s="30" t="s">
        <v>111</v>
      </c>
      <c r="B85" s="29"/>
      <c r="C85" s="25"/>
      <c r="D85" s="26"/>
      <c r="E85" s="27" t="n">
        <f aca="false">C85*D85</f>
        <v>0</v>
      </c>
      <c r="F85" s="28" t="n">
        <f aca="false">IF($E$67=0,"",E85/$E$67)</f>
        <v>0</v>
      </c>
      <c r="G85" s="29"/>
    </row>
    <row r="86" customFormat="false" ht="15" hidden="false" customHeight="false" outlineLevel="0" collapsed="false">
      <c r="A86" s="31" t="s">
        <v>54</v>
      </c>
      <c r="B86" s="32"/>
      <c r="C86" s="32"/>
      <c r="D86" s="32"/>
      <c r="E86" s="33" t="n">
        <f aca="false">SUM(E82:E85)</f>
        <v>0</v>
      </c>
      <c r="F86" s="34" t="n">
        <f aca="false">IF($E$67=0,"",E86/$E$67)</f>
        <v>0</v>
      </c>
      <c r="G86" s="32"/>
    </row>
    <row r="88" customFormat="false" ht="18" hidden="false" customHeight="true" outlineLevel="0" collapsed="false">
      <c r="A88" s="21" t="s">
        <v>112</v>
      </c>
      <c r="B88" s="22"/>
      <c r="C88" s="22"/>
      <c r="D88" s="22"/>
      <c r="E88" s="22"/>
      <c r="F88" s="22"/>
      <c r="G88" s="22"/>
    </row>
    <row r="89" customFormat="false" ht="15" hidden="false" customHeight="false" outlineLevel="0" collapsed="false">
      <c r="A89" s="30" t="s">
        <v>113</v>
      </c>
      <c r="B89" s="29"/>
      <c r="C89" s="25"/>
      <c r="D89" s="26"/>
      <c r="E89" s="27" t="n">
        <f aca="false">C89*D89</f>
        <v>0</v>
      </c>
      <c r="F89" s="28" t="n">
        <f aca="false">IF($E$67=0,"",E89/$E$67)</f>
        <v>0</v>
      </c>
      <c r="G89" s="29"/>
    </row>
    <row r="90" customFormat="false" ht="15" hidden="false" customHeight="false" outlineLevel="0" collapsed="false">
      <c r="A90" s="30" t="s">
        <v>114</v>
      </c>
      <c r="B90" s="29"/>
      <c r="C90" s="25"/>
      <c r="D90" s="26"/>
      <c r="E90" s="27" t="n">
        <f aca="false">C90*D90</f>
        <v>0</v>
      </c>
      <c r="F90" s="28" t="n">
        <f aca="false">IF($E$67=0,"",E90/$E$67)</f>
        <v>0</v>
      </c>
      <c r="G90" s="29"/>
    </row>
    <row r="91" customFormat="false" ht="15" hidden="false" customHeight="false" outlineLevel="0" collapsed="false">
      <c r="A91" s="30" t="s">
        <v>115</v>
      </c>
      <c r="B91" s="29"/>
      <c r="C91" s="25"/>
      <c r="D91" s="26"/>
      <c r="E91" s="27" t="n">
        <f aca="false">C91*D91</f>
        <v>0</v>
      </c>
      <c r="F91" s="28" t="n">
        <f aca="false">IF($E$67=0,"",E91/$E$67)</f>
        <v>0</v>
      </c>
      <c r="G91" s="29"/>
    </row>
    <row r="92" customFormat="false" ht="15" hidden="false" customHeight="false" outlineLevel="0" collapsed="false">
      <c r="A92" s="30" t="s">
        <v>116</v>
      </c>
      <c r="B92" s="29"/>
      <c r="C92" s="25"/>
      <c r="D92" s="26"/>
      <c r="E92" s="27" t="n">
        <f aca="false">C92*D92</f>
        <v>0</v>
      </c>
      <c r="F92" s="28" t="n">
        <f aca="false">IF($E$67=0,"",E92/$E$67)</f>
        <v>0</v>
      </c>
      <c r="G92" s="29"/>
    </row>
    <row r="93" customFormat="false" ht="15" hidden="false" customHeight="false" outlineLevel="0" collapsed="false">
      <c r="A93" s="31" t="s">
        <v>54</v>
      </c>
      <c r="B93" s="32"/>
      <c r="C93" s="32"/>
      <c r="D93" s="32"/>
      <c r="E93" s="33" t="n">
        <f aca="false">SUM(E89:E92)</f>
        <v>0</v>
      </c>
      <c r="F93" s="34" t="n">
        <f aca="false">IF($E$67=0,"",E93/$E$67)</f>
        <v>0</v>
      </c>
      <c r="G93" s="32"/>
    </row>
    <row r="95" customFormat="false" ht="18" hidden="false" customHeight="true" outlineLevel="0" collapsed="false">
      <c r="A95" s="21" t="s">
        <v>117</v>
      </c>
      <c r="B95" s="22"/>
      <c r="C95" s="22"/>
      <c r="D95" s="22"/>
      <c r="E95" s="22"/>
      <c r="F95" s="22"/>
      <c r="G95" s="22"/>
    </row>
    <row r="96" customFormat="false" ht="15" hidden="false" customHeight="false" outlineLevel="0" collapsed="false">
      <c r="A96" s="30" t="s">
        <v>118</v>
      </c>
      <c r="B96" s="29"/>
      <c r="C96" s="25"/>
      <c r="D96" s="26"/>
      <c r="E96" s="27" t="n">
        <f aca="false">C96*D96</f>
        <v>0</v>
      </c>
      <c r="F96" s="28" t="n">
        <f aca="false">IF($E$67=0,"",E96/$E$67)</f>
        <v>0</v>
      </c>
      <c r="G96" s="29"/>
    </row>
    <row r="97" customFormat="false" ht="22.35" hidden="false" customHeight="false" outlineLevel="0" collapsed="false">
      <c r="A97" s="30" t="s">
        <v>119</v>
      </c>
      <c r="B97" s="29"/>
      <c r="C97" s="25"/>
      <c r="D97" s="26"/>
      <c r="E97" s="27" t="n">
        <f aca="false">C97*D97</f>
        <v>0</v>
      </c>
      <c r="F97" s="28" t="n">
        <f aca="false">IF($E$67=0,"",E97/$E$67)</f>
        <v>0</v>
      </c>
      <c r="G97" s="29" t="s">
        <v>120</v>
      </c>
    </row>
    <row r="98" customFormat="false" ht="15" hidden="false" customHeight="false" outlineLevel="0" collapsed="false">
      <c r="A98" s="31" t="s">
        <v>54</v>
      </c>
      <c r="B98" s="32"/>
      <c r="C98" s="32"/>
      <c r="D98" s="32"/>
      <c r="E98" s="33" t="n">
        <f aca="false">SUM(E96:E97)</f>
        <v>0</v>
      </c>
      <c r="F98" s="34" t="n">
        <f aca="false">IF($E$67=0,"",E98/$E$67)</f>
        <v>0</v>
      </c>
      <c r="G98" s="32"/>
    </row>
    <row r="100" customFormat="false" ht="18" hidden="false" customHeight="true" outlineLevel="0" collapsed="false">
      <c r="A100" s="21" t="s">
        <v>121</v>
      </c>
      <c r="B100" s="22"/>
      <c r="C100" s="22"/>
      <c r="D100" s="22"/>
      <c r="E100" s="22"/>
      <c r="F100" s="22"/>
      <c r="G100" s="22"/>
    </row>
    <row r="101" customFormat="false" ht="22.35" hidden="false" customHeight="false" outlineLevel="0" collapsed="false">
      <c r="A101" s="30" t="s">
        <v>90</v>
      </c>
      <c r="B101" s="29"/>
      <c r="C101" s="25"/>
      <c r="D101" s="26"/>
      <c r="E101" s="27" t="n">
        <f aca="false">C101*D101</f>
        <v>0</v>
      </c>
      <c r="F101" s="28" t="n">
        <f aca="false">IF($E$67=0,"",E101/$E$67)</f>
        <v>0</v>
      </c>
      <c r="G101" s="29" t="s">
        <v>122</v>
      </c>
    </row>
    <row r="102" customFormat="false" ht="15" hidden="false" customHeight="false" outlineLevel="0" collapsed="false">
      <c r="A102" s="31" t="s">
        <v>54</v>
      </c>
      <c r="B102" s="32"/>
      <c r="C102" s="32"/>
      <c r="D102" s="32"/>
      <c r="E102" s="33" t="n">
        <f aca="false">SUM(E101:E101)</f>
        <v>0</v>
      </c>
      <c r="F102" s="34" t="n">
        <f aca="false">IF($E$67=0,"",E102/$E$67)</f>
        <v>0</v>
      </c>
      <c r="G102" s="32"/>
    </row>
    <row r="104" customFormat="false" ht="21.75" hidden="false" customHeight="true" outlineLevel="0" collapsed="false">
      <c r="A104" s="35" t="s">
        <v>123</v>
      </c>
      <c r="B104" s="36"/>
      <c r="C104" s="36"/>
      <c r="D104" s="36"/>
      <c r="E104" s="37" t="n">
        <f aca="false">E73+E79+E86+E93+E98+E102</f>
        <v>0</v>
      </c>
      <c r="F104" s="38" t="n">
        <f aca="false">IF($E$67=0,"",E104/$E$67)</f>
        <v>0</v>
      </c>
      <c r="G104" s="36"/>
    </row>
    <row r="106" customFormat="false" ht="21.75" hidden="false" customHeight="true" outlineLevel="0" collapsed="false">
      <c r="A106" s="18" t="s">
        <v>124</v>
      </c>
      <c r="B106" s="12"/>
      <c r="C106" s="12"/>
      <c r="D106" s="12"/>
      <c r="E106" s="12"/>
      <c r="F106" s="12"/>
      <c r="G106" s="12"/>
    </row>
    <row r="107" customFormat="false" ht="15" hidden="false" customHeight="false" outlineLevel="0" collapsed="false">
      <c r="A107" s="13" t="s">
        <v>125</v>
      </c>
      <c r="B107" s="16"/>
      <c r="C107" s="16"/>
      <c r="D107" s="16"/>
      <c r="E107" s="39" t="n">
        <f aca="false">E104-E67</f>
        <v>-14400</v>
      </c>
      <c r="F107" s="16"/>
      <c r="G107" s="40" t="str">
        <f aca="false">IF(ROUND(E104-E67,2)=0,"Équilibré","À corriger : un budget doit être équilibré")</f>
        <v>À corriger : un budget doit être équilibré</v>
      </c>
    </row>
    <row r="108" customFormat="false" ht="15" hidden="false" customHeight="false" outlineLevel="0" collapsed="false">
      <c r="A108" s="13" t="s">
        <v>126</v>
      </c>
      <c r="B108" s="16"/>
      <c r="C108" s="16"/>
      <c r="D108" s="16"/>
      <c r="E108" s="41" t="n">
        <f aca="false">IF(E67=0,"",E73/E67)</f>
        <v>0</v>
      </c>
      <c r="F108" s="16"/>
      <c r="G108" s="40" t="str">
        <f aca="false">IF(E67=0,"",IF(E73/E67&lt;=$B$10,"Sous le plafond saisi","Dépasse le plafond saisi — vérifiez la page du programme"))</f>
        <v>Sous le plafond saisi</v>
      </c>
    </row>
    <row r="109" customFormat="false" ht="22.35" hidden="false" customHeight="false" outlineLevel="0" collapsed="false">
      <c r="A109" s="13" t="s">
        <v>127</v>
      </c>
      <c r="B109" s="16"/>
      <c r="C109" s="16"/>
      <c r="D109" s="16"/>
      <c r="E109" s="41" t="n">
        <f aca="false">IF(E67=0,"",E102/E67)</f>
        <v>0</v>
      </c>
      <c r="F109" s="16"/>
      <c r="G109" s="40" t="str">
        <f aca="false">IF(E67=0,"","Plusieurs programmes plafonnent cette part — à vérifier")</f>
        <v>Plusieurs programmes plafonnent cette part — à vérifier</v>
      </c>
    </row>
    <row r="110" customFormat="false" ht="15" hidden="false" customHeight="false" outlineLevel="0" collapsed="false">
      <c r="A110" s="13" t="s">
        <v>128</v>
      </c>
      <c r="B110" s="16"/>
      <c r="C110" s="16"/>
      <c r="D110" s="16"/>
      <c r="E110" s="39" t="n">
        <f aca="false">E65-E102</f>
        <v>0</v>
      </c>
      <c r="F110" s="16"/>
      <c r="G110" s="40" t="str">
        <f aca="false">IF(ROUND(E65-E102,2)=0,"Cohérent","Les deux montants doivent être identiques")</f>
        <v>Cohérent</v>
      </c>
    </row>
    <row r="111" customFormat="false" ht="22.35" hidden="false" customHeight="false" outlineLevel="0" collapsed="false">
      <c r="A111" s="13" t="s">
        <v>129</v>
      </c>
      <c r="B111" s="16"/>
      <c r="C111" s="16"/>
      <c r="D111" s="16"/>
      <c r="E111" s="41" t="n">
        <f aca="false">IF(E67=0,"",E20/E67)</f>
        <v>1</v>
      </c>
      <c r="F111" s="16"/>
      <c r="G111" s="40" t="str">
        <f aca="false">"Indicatif : une part artistique très faible est souvent relevée par les comités"</f>
        <v>Indicatif : une part artistique très faible est souvent relevée par les comités</v>
      </c>
    </row>
    <row r="112" customFormat="false" ht="22.35" hidden="false" customHeight="false" outlineLevel="0" collapsed="false">
      <c r="A112" s="13" t="s">
        <v>130</v>
      </c>
      <c r="B112" s="16"/>
      <c r="C112" s="16"/>
      <c r="D112" s="16"/>
      <c r="E112" s="41" t="n">
        <f aca="false">IF(E67=0,"",E61/E67)</f>
        <v>0</v>
      </c>
      <c r="F112" s="16"/>
      <c r="G112" s="40" t="str">
        <f aca="false">"Indicatif : plusieurs programmes plafonnent les frais administratifs"</f>
        <v>Indicatif : plusieurs programmes plafonnent les frais administratifs</v>
      </c>
    </row>
    <row r="114" customFormat="false" ht="15" hidden="false" customHeight="false" outlineLevel="0" collapsed="false">
      <c r="A114" s="42" t="s">
        <v>131</v>
      </c>
    </row>
    <row r="115" customFormat="false" ht="15" hidden="false" customHeight="false" outlineLevel="0" collapsed="false">
      <c r="A115" s="42" t="s">
        <v>132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2026-08-17T13:47:57Z</dcterms:created>
  <dc:creator>openpyxl</dc:creator>
  <dc:description/>
  <dc:language>en-US</dc:language>
  <cp:lastModifiedBy/>
  <dcterms:modified xsi:type="dcterms:W3CDTF">2026-08-17T13:47:57Z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